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★講義関係TEMP\流域水文学\宿題計算\"/>
    </mc:Choice>
  </mc:AlternateContent>
  <bookViews>
    <workbookView xWindow="360" yWindow="90" windowWidth="28040" windowHeight="12320"/>
  </bookViews>
  <sheets>
    <sheet name="HW-9貯留関数法の雨量" sheetId="1" r:id="rId1"/>
  </sheets>
  <calcPr calcId="162913"/>
</workbook>
</file>

<file path=xl/calcChain.xml><?xml version="1.0" encoding="utf-8"?>
<calcChain xmlns="http://schemas.openxmlformats.org/spreadsheetml/2006/main">
  <c r="U3" i="1" l="1"/>
  <c r="T3" i="1"/>
  <c r="L38" i="1" l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I10" i="1"/>
  <c r="R9" i="1" l="1"/>
  <c r="R15" i="1" l="1"/>
  <c r="R16" i="1"/>
</calcChain>
</file>

<file path=xl/comments1.xml><?xml version="1.0" encoding="utf-8"?>
<comments xmlns="http://schemas.openxmlformats.org/spreadsheetml/2006/main">
  <authors>
    <author>ttysumi@yahoo.co.jp</author>
  </authors>
  <commentList>
    <comment ref="N15" authorId="0" shapeId="0">
      <text>
        <r>
          <rPr>
            <sz val="9"/>
            <color indexed="81"/>
            <rFont val="MS P ゴシック"/>
            <family val="3"/>
            <charset val="128"/>
          </rPr>
          <t>初期値なので0</t>
        </r>
      </text>
    </comment>
    <comment ref="R15" authorId="0" shapeId="0">
      <text>
        <r>
          <rPr>
            <sz val="9"/>
            <color indexed="81"/>
            <rFont val="MS P ゴシック"/>
            <family val="3"/>
            <charset val="128"/>
          </rPr>
          <t>前時間ないので式異なる。</t>
        </r>
      </text>
    </comment>
    <comment ref="S15" authorId="0" shapeId="0">
      <text>
        <r>
          <rPr>
            <sz val="9"/>
            <color indexed="81"/>
            <rFont val="MS P ゴシック"/>
            <family val="3"/>
            <charset val="128"/>
          </rPr>
          <t>初期値なので0</t>
        </r>
      </text>
    </comment>
  </commentList>
</comments>
</file>

<file path=xl/sharedStrings.xml><?xml version="1.0" encoding="utf-8"?>
<sst xmlns="http://schemas.openxmlformats.org/spreadsheetml/2006/main" count="90" uniqueCount="85">
  <si>
    <t>貯留関数法</t>
    <rPh sb="0" eb="5">
      <t>チョリュウカンスウホウ</t>
    </rPh>
    <phoneticPr fontId="2"/>
  </si>
  <si>
    <t>貯留関数
パラメータ</t>
    <phoneticPr fontId="2"/>
  </si>
  <si>
    <t>k</t>
    <phoneticPr fontId="2"/>
  </si>
  <si>
    <t>流量計算表</t>
    <rPh sb="0" eb="2">
      <t>リュウリョウ</t>
    </rPh>
    <rPh sb="2" eb="4">
      <t>ケイサン</t>
    </rPh>
    <rPh sb="4" eb="5">
      <t>オモテ</t>
    </rPh>
    <phoneticPr fontId="2"/>
  </si>
  <si>
    <t>p</t>
    <phoneticPr fontId="2"/>
  </si>
  <si>
    <t>遅れ時間</t>
    <rPh sb="0" eb="1">
      <t>オク</t>
    </rPh>
    <rPh sb="2" eb="4">
      <t>ジカン</t>
    </rPh>
    <phoneticPr fontId="2"/>
  </si>
  <si>
    <t>Tl[hr]</t>
    <phoneticPr fontId="2"/>
  </si>
  <si>
    <t>(1)ティーセン法で流域平均雨量を求めること。</t>
    <phoneticPr fontId="2"/>
  </si>
  <si>
    <t>1次流出率</t>
    <rPh sb="1" eb="5">
      <t>ジリュウシュツリツ</t>
    </rPh>
    <phoneticPr fontId="2"/>
  </si>
  <si>
    <t>(2)このデータを元に、２４時まで貯留関数による流出解析を行う</t>
    <rPh sb="14" eb="15">
      <t>ジ</t>
    </rPh>
    <phoneticPr fontId="2"/>
  </si>
  <si>
    <t>飽和雨量</t>
    <rPh sb="0" eb="4">
      <t>ホウワウリョウ</t>
    </rPh>
    <phoneticPr fontId="2"/>
  </si>
  <si>
    <t>Rsa[mm]</t>
    <phoneticPr fontId="2"/>
  </si>
  <si>
    <t>xは学籍番号末尾１桁</t>
    <rPh sb="2" eb="6">
      <t>ガクセキバンゴウ</t>
    </rPh>
    <rPh sb="6" eb="8">
      <t>マツビ</t>
    </rPh>
    <rPh sb="9" eb="10">
      <t>ケタ</t>
    </rPh>
    <phoneticPr fontId="2"/>
  </si>
  <si>
    <t>x=</t>
    <phoneticPr fontId="2"/>
  </si>
  <si>
    <t>時間刻み</t>
    <rPh sb="0" eb="3">
      <t>ジカンキザ</t>
    </rPh>
    <phoneticPr fontId="2"/>
  </si>
  <si>
    <t>⊿t[hr]</t>
    <phoneticPr fontId="2"/>
  </si>
  <si>
    <t>流域面積</t>
    <rPh sb="0" eb="4">
      <t>リュウイキメンセキ</t>
    </rPh>
    <phoneticPr fontId="2"/>
  </si>
  <si>
    <t>A[km2]</t>
    <phoneticPr fontId="2"/>
  </si>
  <si>
    <t>雨量観測点→</t>
    <rPh sb="0" eb="2">
      <t>ウリョウ</t>
    </rPh>
    <rPh sb="2" eb="4">
      <t>カンソク</t>
    </rPh>
    <phoneticPr fontId="2"/>
  </si>
  <si>
    <t>A点</t>
    <rPh sb="1" eb="2">
      <t>テン</t>
    </rPh>
    <phoneticPr fontId="2"/>
  </si>
  <si>
    <t>B点</t>
    <rPh sb="1" eb="2">
      <t>テン</t>
    </rPh>
    <phoneticPr fontId="2"/>
  </si>
  <si>
    <t>C点</t>
    <rPh sb="1" eb="2">
      <t>テン</t>
    </rPh>
    <phoneticPr fontId="2"/>
  </si>
  <si>
    <t>D点</t>
    <rPh sb="1" eb="2">
      <t>テン</t>
    </rPh>
    <phoneticPr fontId="2"/>
  </si>
  <si>
    <t>合計</t>
    <rPh sb="0" eb="2">
      <t>ゴウケイ</t>
    </rPh>
    <phoneticPr fontId="2"/>
  </si>
  <si>
    <r>
      <t>ﾃｨｰｾﾝ
面積[km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]</t>
    </r>
    <rPh sb="6" eb="8">
      <t>メンセキ</t>
    </rPh>
    <phoneticPr fontId="2"/>
  </si>
  <si>
    <t>40+5x</t>
    <phoneticPr fontId="2"/>
  </si>
  <si>
    <t>60-5x</t>
    <phoneticPr fontId="2"/>
  </si>
  <si>
    <t>75-5x</t>
    <phoneticPr fontId="2"/>
  </si>
  <si>
    <t>25+5x</t>
    <phoneticPr fontId="2"/>
  </si>
  <si>
    <t>流出域（不浸透域）</t>
    <rPh sb="0" eb="3">
      <t>リュウシュツイキ</t>
    </rPh>
    <rPh sb="4" eb="8">
      <t>フシントウイキ</t>
    </rPh>
    <phoneticPr fontId="2"/>
  </si>
  <si>
    <t>（１）</t>
    <phoneticPr fontId="2"/>
  </si>
  <si>
    <t>（２）</t>
  </si>
  <si>
    <t>（３）</t>
  </si>
  <si>
    <t>（４）</t>
  </si>
  <si>
    <t>（５）</t>
  </si>
  <si>
    <t>（６）</t>
  </si>
  <si>
    <t>（７）</t>
  </si>
  <si>
    <t>（８）</t>
  </si>
  <si>
    <t>（９）</t>
  </si>
  <si>
    <t>（１０）</t>
  </si>
  <si>
    <t>時刻</t>
    <rPh sb="0" eb="2">
      <t>ジコク</t>
    </rPh>
    <phoneticPr fontId="2"/>
  </si>
  <si>
    <t>時間雨量[mm/hr]</t>
    <rPh sb="0" eb="4">
      <t>ジカンウリョウ</t>
    </rPh>
    <phoneticPr fontId="2"/>
  </si>
  <si>
    <t>流域平均
雨量[mm/hr]</t>
    <rPh sb="0" eb="2">
      <t>リュウイキ</t>
    </rPh>
    <rPh sb="2" eb="4">
      <t>ヘイキン</t>
    </rPh>
    <rPh sb="5" eb="7">
      <t>ウリョウ</t>
    </rPh>
    <phoneticPr fontId="2"/>
  </si>
  <si>
    <t>雨量
r[mm/hr]</t>
    <rPh sb="0" eb="2">
      <t>ウリョウ</t>
    </rPh>
    <phoneticPr fontId="2"/>
  </si>
  <si>
    <t>貯留高
s[mm]</t>
    <rPh sb="0" eb="2">
      <t>チョリュウ</t>
    </rPh>
    <rPh sb="2" eb="3">
      <t>ダカ</t>
    </rPh>
    <phoneticPr fontId="2"/>
  </si>
  <si>
    <t>流出高
q[mm/hr]</t>
    <rPh sb="0" eb="3">
      <t>リュウシュツダカ</t>
    </rPh>
    <phoneticPr fontId="2"/>
  </si>
  <si>
    <t>累積雨量
[mm]</t>
    <rPh sb="0" eb="2">
      <t>ルイセキ</t>
    </rPh>
    <rPh sb="2" eb="4">
      <t>ウリョウ</t>
    </rPh>
    <phoneticPr fontId="2"/>
  </si>
  <si>
    <t>浸透域
有効雨量
r'[mm/hr]</t>
    <rPh sb="0" eb="3">
      <t>シントウイキ</t>
    </rPh>
    <rPh sb="4" eb="8">
      <t>ユウコウウリョウ</t>
    </rPh>
    <phoneticPr fontId="2"/>
  </si>
  <si>
    <r>
      <t>流量
[m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/s]</t>
    </r>
    <rPh sb="0" eb="2">
      <t>リュウリョウ</t>
    </rPh>
    <phoneticPr fontId="2"/>
  </si>
  <si>
    <t>１時</t>
    <rPh sb="1" eb="2">
      <t>ジ</t>
    </rPh>
    <phoneticPr fontId="2"/>
  </si>
  <si>
    <t>２時</t>
    <rPh sb="1" eb="2">
      <t>ジ</t>
    </rPh>
    <phoneticPr fontId="2"/>
  </si>
  <si>
    <t>３時</t>
    <rPh sb="1" eb="2">
      <t>ジ</t>
    </rPh>
    <phoneticPr fontId="2"/>
  </si>
  <si>
    <t>４時</t>
    <rPh sb="1" eb="2">
      <t>ジ</t>
    </rPh>
    <phoneticPr fontId="2"/>
  </si>
  <si>
    <t>５時</t>
    <rPh sb="1" eb="2">
      <t>ジ</t>
    </rPh>
    <phoneticPr fontId="2"/>
  </si>
  <si>
    <t>６時</t>
    <rPh sb="1" eb="2">
      <t>ジ</t>
    </rPh>
    <phoneticPr fontId="2"/>
  </si>
  <si>
    <t>７時</t>
    <rPh sb="1" eb="2">
      <t>ジ</t>
    </rPh>
    <phoneticPr fontId="2"/>
  </si>
  <si>
    <t>８時</t>
    <rPh sb="1" eb="2">
      <t>ジ</t>
    </rPh>
    <phoneticPr fontId="2"/>
  </si>
  <si>
    <t>９時</t>
    <rPh sb="1" eb="2">
      <t>ジ</t>
    </rPh>
    <phoneticPr fontId="2"/>
  </si>
  <si>
    <t>１０時</t>
    <rPh sb="2" eb="3">
      <t>ジ</t>
    </rPh>
    <phoneticPr fontId="2"/>
  </si>
  <si>
    <t>１１時</t>
    <rPh sb="2" eb="3">
      <t>ジ</t>
    </rPh>
    <phoneticPr fontId="2"/>
  </si>
  <si>
    <t>１２時</t>
    <rPh sb="2" eb="3">
      <t>ジ</t>
    </rPh>
    <phoneticPr fontId="2"/>
  </si>
  <si>
    <t>１３時</t>
    <rPh sb="2" eb="3">
      <t>ジ</t>
    </rPh>
    <phoneticPr fontId="2"/>
  </si>
  <si>
    <t>１４時</t>
    <rPh sb="2" eb="3">
      <t>ジ</t>
    </rPh>
    <phoneticPr fontId="2"/>
  </si>
  <si>
    <t>１５時</t>
    <rPh sb="2" eb="3">
      <t>ジ</t>
    </rPh>
    <phoneticPr fontId="2"/>
  </si>
  <si>
    <t>１６時</t>
    <rPh sb="2" eb="3">
      <t>ジ</t>
    </rPh>
    <phoneticPr fontId="2"/>
  </si>
  <si>
    <t>１７時</t>
    <rPh sb="2" eb="3">
      <t>ジ</t>
    </rPh>
    <phoneticPr fontId="2"/>
  </si>
  <si>
    <t>１８時</t>
    <rPh sb="2" eb="3">
      <t>ジ</t>
    </rPh>
    <phoneticPr fontId="2"/>
  </si>
  <si>
    <t>１９時</t>
    <rPh sb="2" eb="3">
      <t>ジ</t>
    </rPh>
    <phoneticPr fontId="2"/>
  </si>
  <si>
    <t>２０時</t>
    <rPh sb="2" eb="3">
      <t>ジ</t>
    </rPh>
    <phoneticPr fontId="2"/>
  </si>
  <si>
    <t>２１時</t>
    <rPh sb="2" eb="3">
      <t>ジ</t>
    </rPh>
    <phoneticPr fontId="2"/>
  </si>
  <si>
    <t>２２時</t>
    <rPh sb="2" eb="3">
      <t>ジ</t>
    </rPh>
    <phoneticPr fontId="2"/>
  </si>
  <si>
    <t>２３時</t>
    <rPh sb="2" eb="3">
      <t>ジ</t>
    </rPh>
    <phoneticPr fontId="2"/>
  </si>
  <si>
    <t>２４時</t>
    <rPh sb="2" eb="3">
      <t>ジ</t>
    </rPh>
    <phoneticPr fontId="2"/>
  </si>
  <si>
    <t>学籍番号</t>
    <rPh sb="0" eb="4">
      <t>ガクセキバンゴウ</t>
    </rPh>
    <phoneticPr fontId="2"/>
  </si>
  <si>
    <t>氏名</t>
    <rPh sb="0" eb="2">
      <t>シメイ</t>
    </rPh>
    <phoneticPr fontId="2"/>
  </si>
  <si>
    <t>エクセル計算シートは、鷲見哲也研究室　「水文学」のページからダウンロード可能。</t>
    <rPh sb="4" eb="6">
      <t>ケイサン</t>
    </rPh>
    <rPh sb="11" eb="15">
      <t>ワシミテツヤ</t>
    </rPh>
    <rPh sb="15" eb="18">
      <t>ケンキュウシツ</t>
    </rPh>
    <rPh sb="20" eb="23">
      <t>スイモンガク</t>
    </rPh>
    <rPh sb="36" eb="38">
      <t>カノウ</t>
    </rPh>
    <phoneticPr fontId="2"/>
  </si>
  <si>
    <t>貯留高
ssa[mm]</t>
    <rPh sb="0" eb="2">
      <t>チョリュウ</t>
    </rPh>
    <rPh sb="2" eb="3">
      <t>ダカ</t>
    </rPh>
    <phoneticPr fontId="2"/>
  </si>
  <si>
    <t>流出高
qsa[mm]</t>
    <rPh sb="0" eb="3">
      <t>リュウシュツダカ</t>
    </rPh>
    <phoneticPr fontId="2"/>
  </si>
  <si>
    <t>浸透域</t>
    <phoneticPr fontId="2"/>
  </si>
  <si>
    <t>f1</t>
    <phoneticPr fontId="2"/>
  </si>
  <si>
    <t>次時刻
貯留高
s[mm]</t>
    <rPh sb="0" eb="1">
      <t>ツギ</t>
    </rPh>
    <rPh sb="1" eb="3">
      <t>ジコク</t>
    </rPh>
    <rPh sb="4" eb="6">
      <t>チョリュウ</t>
    </rPh>
    <rPh sb="6" eb="7">
      <t>ダカ</t>
    </rPh>
    <phoneticPr fontId="2"/>
  </si>
  <si>
    <t>次時刻
貯留高
ssa[mm]</t>
    <rPh sb="0" eb="1">
      <t>ツギ</t>
    </rPh>
    <rPh sb="1" eb="3">
      <t>ジコク</t>
    </rPh>
    <rPh sb="4" eb="6">
      <t>チョリュウ</t>
    </rPh>
    <rPh sb="6" eb="7">
      <t>ダカ</t>
    </rPh>
    <phoneticPr fontId="2"/>
  </si>
  <si>
    <t>Qi[mm/hr]</t>
    <phoneticPr fontId="2"/>
  </si>
  <si>
    <t>基底流量</t>
    <rPh sb="0" eb="2">
      <t>キテイ</t>
    </rPh>
    <rPh sb="2" eb="4">
      <t>リュウリョウ</t>
    </rPh>
    <phoneticPr fontId="2"/>
  </si>
  <si>
    <t>重みｗｉ</t>
    <rPh sb="0" eb="1">
      <t>オモ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</si>
</sst>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0.000"/>
  </numFmts>
  <fonts count="8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rgb="FF0070C0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5" xfId="0" applyFill="1" applyBorder="1" applyAlignment="1">
      <alignment horizontal="left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quotePrefix="1" applyBorder="1" applyAlignment="1">
      <alignment horizontal="center" vertical="center"/>
    </xf>
    <xf numFmtId="0" fontId="0" fillId="0" borderId="4" xfId="0" quotePrefix="1" applyBorder="1" applyAlignment="1">
      <alignment horizontal="center" vertical="center"/>
    </xf>
    <xf numFmtId="0" fontId="0" fillId="0" borderId="5" xfId="0" quotePrefix="1" applyBorder="1" applyAlignment="1">
      <alignment horizontal="center" vertical="center"/>
    </xf>
    <xf numFmtId="0" fontId="0" fillId="0" borderId="6" xfId="0" quotePrefix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0" fillId="0" borderId="14" xfId="0" applyBorder="1" applyAlignment="1">
      <alignment horizontal="center" vertical="center"/>
    </xf>
    <xf numFmtId="176" fontId="0" fillId="0" borderId="15" xfId="0" applyNumberFormat="1" applyBorder="1" applyAlignment="1">
      <alignment horizontal="right" vertical="center" indent="1"/>
    </xf>
    <xf numFmtId="176" fontId="1" fillId="0" borderId="0" xfId="0" applyNumberFormat="1" applyFont="1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5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176" fontId="0" fillId="0" borderId="17" xfId="0" applyNumberFormat="1" applyBorder="1" applyAlignment="1">
      <alignment horizontal="right" vertical="center" indent="1"/>
    </xf>
    <xf numFmtId="176" fontId="1" fillId="0" borderId="18" xfId="0" applyNumberFormat="1" applyFont="1" applyBorder="1">
      <alignment vertical="center"/>
    </xf>
    <xf numFmtId="0" fontId="0" fillId="0" borderId="7" xfId="0" applyBorder="1" applyAlignment="1">
      <alignment horizontal="center" vertical="center"/>
    </xf>
    <xf numFmtId="176" fontId="0" fillId="0" borderId="19" xfId="0" applyNumberFormat="1" applyBorder="1" applyAlignment="1">
      <alignment horizontal="right" vertical="center" indent="1"/>
    </xf>
    <xf numFmtId="176" fontId="1" fillId="0" borderId="20" xfId="0" applyNumberFormat="1" applyFont="1" applyBorder="1">
      <alignment vertical="center"/>
    </xf>
    <xf numFmtId="2" fontId="0" fillId="0" borderId="0" xfId="0" applyNumberFormat="1">
      <alignment vertical="center"/>
    </xf>
    <xf numFmtId="0" fontId="4" fillId="0" borderId="0" xfId="0" applyFo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3" xfId="0" quotePrefix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2" fontId="6" fillId="0" borderId="16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6" fontId="6" fillId="0" borderId="13" xfId="0" applyNumberFormat="1" applyFont="1" applyBorder="1">
      <alignment vertical="center"/>
    </xf>
    <xf numFmtId="2" fontId="6" fillId="0" borderId="12" xfId="0" applyNumberFormat="1" applyFont="1" applyBorder="1">
      <alignment vertical="center"/>
    </xf>
    <xf numFmtId="2" fontId="6" fillId="0" borderId="13" xfId="0" applyNumberFormat="1" applyFont="1" applyBorder="1">
      <alignment vertical="center"/>
    </xf>
    <xf numFmtId="2" fontId="6" fillId="0" borderId="4" xfId="0" applyNumberFormat="1" applyFont="1" applyBorder="1">
      <alignment vertical="center"/>
    </xf>
    <xf numFmtId="2" fontId="6" fillId="0" borderId="5" xfId="0" applyNumberFormat="1" applyFont="1" applyBorder="1">
      <alignment vertical="center"/>
    </xf>
    <xf numFmtId="2" fontId="6" fillId="0" borderId="15" xfId="0" applyNumberFormat="1" applyFont="1" applyBorder="1">
      <alignment vertical="center"/>
    </xf>
    <xf numFmtId="2" fontId="6" fillId="0" borderId="16" xfId="0" applyNumberFormat="1" applyFont="1" applyBorder="1">
      <alignment vertical="center"/>
    </xf>
    <xf numFmtId="176" fontId="6" fillId="0" borderId="25" xfId="0" applyNumberFormat="1" applyFont="1" applyBorder="1">
      <alignment vertical="center"/>
    </xf>
    <xf numFmtId="2" fontId="5" fillId="2" borderId="14" xfId="0" applyNumberFormat="1" applyFont="1" applyFill="1" applyBorder="1">
      <alignment vertical="center"/>
    </xf>
    <xf numFmtId="2" fontId="6" fillId="0" borderId="24" xfId="0" applyNumberFormat="1" applyFont="1" applyBorder="1">
      <alignment vertical="center"/>
    </xf>
    <xf numFmtId="2" fontId="6" fillId="3" borderId="15" xfId="0" applyNumberFormat="1" applyFont="1" applyFill="1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6" fillId="0" borderId="29" xfId="0" quotePrefix="1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9" xfId="0" applyBorder="1" applyAlignment="1">
      <alignment horizontal="right" vertical="center"/>
    </xf>
    <xf numFmtId="0" fontId="6" fillId="0" borderId="29" xfId="0" applyFont="1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2" xfId="0" applyBorder="1" applyAlignment="1">
      <alignment horizontal="right" vertical="center"/>
    </xf>
    <xf numFmtId="0" fontId="1" fillId="0" borderId="32" xfId="0" applyFont="1" applyBorder="1">
      <alignment vertical="center"/>
    </xf>
    <xf numFmtId="0" fontId="0" fillId="0" borderId="33" xfId="0" applyBorder="1">
      <alignment vertical="center"/>
    </xf>
    <xf numFmtId="178" fontId="6" fillId="0" borderId="8" xfId="0" applyNumberFormat="1" applyFont="1" applyBorder="1" applyAlignment="1">
      <alignment horizontal="center" vertical="center"/>
    </xf>
    <xf numFmtId="178" fontId="6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64129483814523"/>
          <c:y val="0.25804996597647517"/>
          <c:w val="0.82592804024496935"/>
          <c:h val="0.65694047503321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'HW-9貯留関数法の雨量'!$I$14</c:f>
              <c:strCache>
                <c:ptCount val="1"/>
                <c:pt idx="0">
                  <c:v>流域平均
雨量[mm/hr]</c:v>
                </c:pt>
              </c:strCache>
            </c:strRef>
          </c:tx>
          <c:invertIfNegative val="0"/>
          <c:cat>
            <c:strRef>
              <c:f>'HW-9貯留関数法の雨量'!$D$15:$D$38</c:f>
              <c:strCache>
                <c:ptCount val="24"/>
                <c:pt idx="0">
                  <c:v>１時</c:v>
                </c:pt>
                <c:pt idx="1">
                  <c:v>２時</c:v>
                </c:pt>
                <c:pt idx="2">
                  <c:v>３時</c:v>
                </c:pt>
                <c:pt idx="3">
                  <c:v>４時</c:v>
                </c:pt>
                <c:pt idx="4">
                  <c:v>５時</c:v>
                </c:pt>
                <c:pt idx="5">
                  <c:v>６時</c:v>
                </c:pt>
                <c:pt idx="6">
                  <c:v>７時</c:v>
                </c:pt>
                <c:pt idx="7">
                  <c:v>８時</c:v>
                </c:pt>
                <c:pt idx="8">
                  <c:v>９時</c:v>
                </c:pt>
                <c:pt idx="9">
                  <c:v>１０時</c:v>
                </c:pt>
                <c:pt idx="10">
                  <c:v>１１時</c:v>
                </c:pt>
                <c:pt idx="11">
                  <c:v>１２時</c:v>
                </c:pt>
                <c:pt idx="12">
                  <c:v>１３時</c:v>
                </c:pt>
                <c:pt idx="13">
                  <c:v>１４時</c:v>
                </c:pt>
                <c:pt idx="14">
                  <c:v>１５時</c:v>
                </c:pt>
                <c:pt idx="15">
                  <c:v>１６時</c:v>
                </c:pt>
                <c:pt idx="16">
                  <c:v>１７時</c:v>
                </c:pt>
                <c:pt idx="17">
                  <c:v>１８時</c:v>
                </c:pt>
                <c:pt idx="18">
                  <c:v>１９時</c:v>
                </c:pt>
                <c:pt idx="19">
                  <c:v>２０時</c:v>
                </c:pt>
                <c:pt idx="20">
                  <c:v>２１時</c:v>
                </c:pt>
                <c:pt idx="21">
                  <c:v>２２時</c:v>
                </c:pt>
                <c:pt idx="22">
                  <c:v>２３時</c:v>
                </c:pt>
                <c:pt idx="23">
                  <c:v>２４時</c:v>
                </c:pt>
              </c:strCache>
            </c:strRef>
          </c:cat>
          <c:val>
            <c:numRef>
              <c:f>'HW-9貯留関数法の雨量'!$I$15:$I$38</c:f>
              <c:numCache>
                <c:formatCode>0.00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0-0D43-489F-B546-80488C1F5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2514536"/>
        <c:axId val="422513360"/>
      </c:barChart>
      <c:catAx>
        <c:axId val="42251453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時刻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422513360"/>
        <c:crosses val="autoZero"/>
        <c:auto val="1"/>
        <c:lblAlgn val="ctr"/>
        <c:lblOffset val="100"/>
        <c:noMultiLvlLbl val="0"/>
      </c:catAx>
      <c:valAx>
        <c:axId val="422513360"/>
        <c:scaling>
          <c:orientation val="maxMin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ja-JP" altLang="en-US" sz="1200"/>
                  <a:t>時間雨量</a:t>
                </a:r>
                <a:r>
                  <a:rPr lang="en-US" altLang="ja-JP" sz="1200"/>
                  <a:t>r[mm/hr]</a:t>
                </a:r>
                <a:endParaRPr lang="ja-JP" altLang="en-US" sz="1200"/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422514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40507436570429"/>
          <c:y val="5.1400554097404488E-2"/>
          <c:w val="0.82403937007874017"/>
          <c:h val="0.77954104695246429"/>
        </c:manualLayout>
      </c:layout>
      <c:lineChart>
        <c:grouping val="standard"/>
        <c:varyColors val="0"/>
        <c:ser>
          <c:idx val="0"/>
          <c:order val="0"/>
          <c:tx>
            <c:strRef>
              <c:f>'HW-9貯留関数法の雨量'!$V$14</c:f>
              <c:strCache>
                <c:ptCount val="1"/>
                <c:pt idx="0">
                  <c:v>流量
[m3/s]</c:v>
                </c:pt>
              </c:strCache>
            </c:strRef>
          </c:tx>
          <c:marker>
            <c:symbol val="square"/>
            <c:size val="5"/>
          </c:marker>
          <c:cat>
            <c:strRef>
              <c:f>'HW-9貯留関数法の雨量'!$L$15:$L$38</c:f>
              <c:strCache>
                <c:ptCount val="24"/>
                <c:pt idx="0">
                  <c:v>１時</c:v>
                </c:pt>
                <c:pt idx="1">
                  <c:v>２時</c:v>
                </c:pt>
                <c:pt idx="2">
                  <c:v>３時</c:v>
                </c:pt>
                <c:pt idx="3">
                  <c:v>４時</c:v>
                </c:pt>
                <c:pt idx="4">
                  <c:v>５時</c:v>
                </c:pt>
                <c:pt idx="5">
                  <c:v>６時</c:v>
                </c:pt>
                <c:pt idx="6">
                  <c:v>７時</c:v>
                </c:pt>
                <c:pt idx="7">
                  <c:v>８時</c:v>
                </c:pt>
                <c:pt idx="8">
                  <c:v>９時</c:v>
                </c:pt>
                <c:pt idx="9">
                  <c:v>１０時</c:v>
                </c:pt>
                <c:pt idx="10">
                  <c:v>１１時</c:v>
                </c:pt>
                <c:pt idx="11">
                  <c:v>１２時</c:v>
                </c:pt>
                <c:pt idx="12">
                  <c:v>１３時</c:v>
                </c:pt>
                <c:pt idx="13">
                  <c:v>１４時</c:v>
                </c:pt>
                <c:pt idx="14">
                  <c:v>１５時</c:v>
                </c:pt>
                <c:pt idx="15">
                  <c:v>１６時</c:v>
                </c:pt>
                <c:pt idx="16">
                  <c:v>１７時</c:v>
                </c:pt>
                <c:pt idx="17">
                  <c:v>１８時</c:v>
                </c:pt>
                <c:pt idx="18">
                  <c:v>１９時</c:v>
                </c:pt>
                <c:pt idx="19">
                  <c:v>２０時</c:v>
                </c:pt>
                <c:pt idx="20">
                  <c:v>２１時</c:v>
                </c:pt>
                <c:pt idx="21">
                  <c:v>２２時</c:v>
                </c:pt>
                <c:pt idx="22">
                  <c:v>２３時</c:v>
                </c:pt>
                <c:pt idx="23">
                  <c:v>２４時</c:v>
                </c:pt>
              </c:strCache>
            </c:strRef>
          </c:cat>
          <c:val>
            <c:numRef>
              <c:f>'HW-9貯留関数法の雨量'!$V$15:$V$38</c:f>
              <c:numCache>
                <c:formatCode>0.0</c:formatCode>
                <c:ptCount val="2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05-4330-98BD-2C8C959CE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515712"/>
        <c:axId val="422516104"/>
      </c:lineChart>
      <c:catAx>
        <c:axId val="422515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422516104"/>
        <c:crosses val="autoZero"/>
        <c:auto val="1"/>
        <c:lblAlgn val="ctr"/>
        <c:lblOffset val="100"/>
        <c:noMultiLvlLbl val="0"/>
      </c:catAx>
      <c:valAx>
        <c:axId val="422516104"/>
        <c:scaling>
          <c:orientation val="minMax"/>
          <c:max val="6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800" baseline="30000"/>
                </a:pPr>
                <a:r>
                  <a:rPr lang="ja-JP" altLang="en-US" sz="1800" baseline="30000"/>
                  <a:t>流量</a:t>
                </a:r>
                <a:r>
                  <a:rPr lang="en-US" altLang="ja-JP" sz="1800" baseline="30000"/>
                  <a:t>[m3/s]</a:t>
                </a:r>
                <a:endParaRPr lang="ja-JP" altLang="en-US" sz="1800" baseline="30000"/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422515712"/>
        <c:crosses val="autoZero"/>
        <c:crossBetween val="between"/>
        <c:majorUnit val="1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590263</xdr:colOff>
      <xdr:row>26</xdr:row>
      <xdr:rowOff>255441</xdr:rowOff>
    </xdr:from>
    <xdr:to>
      <xdr:col>9</xdr:col>
      <xdr:colOff>6063</xdr:colOff>
      <xdr:row>32</xdr:row>
      <xdr:rowOff>69273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562842</xdr:colOff>
      <xdr:row>32</xdr:row>
      <xdr:rowOff>80817</xdr:rowOff>
    </xdr:from>
    <xdr:to>
      <xdr:col>8</xdr:col>
      <xdr:colOff>880342</xdr:colOff>
      <xdr:row>42</xdr:row>
      <xdr:rowOff>151244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1"/>
  <sheetViews>
    <sheetView tabSelected="1" view="pageBreakPreview" zoomScale="55" zoomScaleNormal="100" zoomScaleSheetLayoutView="55" workbookViewId="0">
      <selection activeCell="AB18" sqref="AB18"/>
    </sheetView>
  </sheetViews>
  <sheetFormatPr defaultRowHeight="13"/>
  <cols>
    <col min="1" max="2" width="5.26953125" customWidth="1"/>
    <col min="4" max="4" width="12.7265625" customWidth="1"/>
    <col min="9" max="9" width="12.7265625" customWidth="1"/>
    <col min="10" max="10" width="3.7265625" customWidth="1"/>
    <col min="11" max="11" width="3" customWidth="1"/>
    <col min="15" max="15" width="9.90625" customWidth="1"/>
  </cols>
  <sheetData>
    <row r="1" spans="1:22" ht="13.5" thickBot="1"/>
    <row r="2" spans="1:22">
      <c r="C2" t="s">
        <v>0</v>
      </c>
      <c r="G2" s="62" t="s">
        <v>73</v>
      </c>
      <c r="H2" s="62"/>
      <c r="I2" s="62" t="s">
        <v>74</v>
      </c>
      <c r="J2" s="62"/>
      <c r="L2" t="s">
        <v>0</v>
      </c>
      <c r="O2" s="66" t="s">
        <v>1</v>
      </c>
      <c r="P2" s="65"/>
      <c r="Q2" s="1" t="s">
        <v>2</v>
      </c>
      <c r="R2" s="2">
        <v>40.799999999999997</v>
      </c>
      <c r="T2" s="35" t="s">
        <v>73</v>
      </c>
      <c r="U2" s="62" t="s">
        <v>74</v>
      </c>
      <c r="V2" s="62"/>
    </row>
    <row r="3" spans="1:22">
      <c r="C3" t="s">
        <v>3</v>
      </c>
      <c r="G3" s="63"/>
      <c r="H3" s="63"/>
      <c r="I3" s="63"/>
      <c r="J3" s="63"/>
      <c r="L3" t="s">
        <v>3</v>
      </c>
      <c r="O3" s="67"/>
      <c r="P3" s="62"/>
      <c r="Q3" s="3" t="s">
        <v>4</v>
      </c>
      <c r="R3" s="4">
        <v>0.5</v>
      </c>
      <c r="T3" s="48">
        <f>G3</f>
        <v>0</v>
      </c>
      <c r="U3" s="63">
        <f>I3</f>
        <v>0</v>
      </c>
      <c r="V3" s="63"/>
    </row>
    <row r="4" spans="1:22">
      <c r="O4" s="67" t="s">
        <v>5</v>
      </c>
      <c r="P4" s="62"/>
      <c r="Q4" s="3" t="s">
        <v>6</v>
      </c>
      <c r="R4" s="4">
        <v>1</v>
      </c>
    </row>
    <row r="5" spans="1:22">
      <c r="D5" t="s">
        <v>7</v>
      </c>
      <c r="O5" s="67" t="s">
        <v>8</v>
      </c>
      <c r="P5" s="62"/>
      <c r="Q5" s="3" t="s">
        <v>79</v>
      </c>
      <c r="R5" s="4">
        <v>0.55000000000000004</v>
      </c>
    </row>
    <row r="6" spans="1:22">
      <c r="D6" t="s">
        <v>9</v>
      </c>
      <c r="O6" s="67" t="s">
        <v>10</v>
      </c>
      <c r="P6" s="62"/>
      <c r="Q6" s="3" t="s">
        <v>11</v>
      </c>
      <c r="R6" s="4">
        <v>100</v>
      </c>
    </row>
    <row r="7" spans="1:22" ht="13.5" thickBot="1">
      <c r="D7" t="s">
        <v>12</v>
      </c>
      <c r="G7" s="77" t="s">
        <v>13</v>
      </c>
      <c r="H7" s="78">
        <v>9</v>
      </c>
      <c r="O7" s="67" t="s">
        <v>83</v>
      </c>
      <c r="P7" s="62"/>
      <c r="Q7" s="3" t="s">
        <v>82</v>
      </c>
      <c r="R7" s="4">
        <v>18</v>
      </c>
    </row>
    <row r="8" spans="1:22" ht="13.5" thickBot="1">
      <c r="D8" s="79"/>
      <c r="E8" s="80"/>
      <c r="F8" s="80"/>
      <c r="G8" s="81"/>
      <c r="H8" s="82">
        <v>4</v>
      </c>
      <c r="I8" s="83"/>
      <c r="O8" s="67" t="s">
        <v>14</v>
      </c>
      <c r="P8" s="62"/>
      <c r="Q8" s="5" t="s">
        <v>15</v>
      </c>
      <c r="R8" s="4">
        <v>1</v>
      </c>
    </row>
    <row r="9" spans="1:22" ht="13.5" thickBot="1">
      <c r="D9" s="8" t="s">
        <v>18</v>
      </c>
      <c r="E9" s="36" t="s">
        <v>19</v>
      </c>
      <c r="F9" s="36" t="s">
        <v>20</v>
      </c>
      <c r="G9" s="36" t="s">
        <v>21</v>
      </c>
      <c r="H9" s="36" t="s">
        <v>22</v>
      </c>
      <c r="I9" s="39" t="s">
        <v>23</v>
      </c>
      <c r="O9" s="68" t="s">
        <v>16</v>
      </c>
      <c r="P9" s="69"/>
      <c r="Q9" s="6" t="s">
        <v>17</v>
      </c>
      <c r="R9" s="7">
        <f>I10</f>
        <v>0</v>
      </c>
    </row>
    <row r="10" spans="1:22" ht="28.5" customHeight="1">
      <c r="D10" s="72" t="s">
        <v>24</v>
      </c>
      <c r="E10" s="37" t="s">
        <v>25</v>
      </c>
      <c r="F10" s="37" t="s">
        <v>26</v>
      </c>
      <c r="G10" s="37" t="s">
        <v>27</v>
      </c>
      <c r="H10" s="37" t="s">
        <v>28</v>
      </c>
      <c r="I10" s="73">
        <f>SUM(E11:H11)</f>
        <v>0</v>
      </c>
      <c r="J10" s="9"/>
    </row>
    <row r="11" spans="1:22" ht="13.5" customHeight="1" thickBot="1">
      <c r="D11" s="74"/>
      <c r="E11" s="75"/>
      <c r="F11" s="75"/>
      <c r="G11" s="75"/>
      <c r="H11" s="75"/>
      <c r="I11" s="76"/>
      <c r="J11" s="9"/>
    </row>
    <row r="12" spans="1:22" ht="22" customHeight="1" thickBot="1">
      <c r="D12" s="38" t="s">
        <v>84</v>
      </c>
      <c r="E12" s="84"/>
      <c r="F12" s="84"/>
      <c r="G12" s="84"/>
      <c r="H12" s="84"/>
      <c r="I12" s="85"/>
      <c r="J12" s="9"/>
      <c r="L12" s="10"/>
      <c r="M12" s="11"/>
      <c r="N12" s="70" t="s">
        <v>29</v>
      </c>
      <c r="O12" s="65"/>
      <c r="P12" s="71"/>
      <c r="Q12" s="60" t="s">
        <v>78</v>
      </c>
      <c r="R12" s="61"/>
      <c r="S12" s="61"/>
      <c r="T12" s="61"/>
      <c r="U12" s="61"/>
      <c r="V12" s="41"/>
    </row>
    <row r="13" spans="1:22" ht="13.5" thickBot="1">
      <c r="L13" s="12"/>
      <c r="M13" s="13" t="s">
        <v>30</v>
      </c>
      <c r="N13" s="14" t="s">
        <v>31</v>
      </c>
      <c r="O13" s="15" t="s">
        <v>32</v>
      </c>
      <c r="P13" s="16" t="s">
        <v>33</v>
      </c>
      <c r="Q13" s="14" t="s">
        <v>34</v>
      </c>
      <c r="R13" s="15" t="s">
        <v>35</v>
      </c>
      <c r="S13" s="15" t="s">
        <v>36</v>
      </c>
      <c r="T13" s="15" t="s">
        <v>37</v>
      </c>
      <c r="U13" s="40" t="s">
        <v>38</v>
      </c>
      <c r="V13" s="13" t="s">
        <v>39</v>
      </c>
    </row>
    <row r="14" spans="1:22" ht="47.25" customHeight="1">
      <c r="A14" s="64"/>
      <c r="B14" s="64"/>
      <c r="D14" s="34" t="s">
        <v>40</v>
      </c>
      <c r="E14" s="65" t="s">
        <v>41</v>
      </c>
      <c r="F14" s="65"/>
      <c r="G14" s="65"/>
      <c r="H14" s="65"/>
      <c r="I14" s="46" t="s">
        <v>42</v>
      </c>
      <c r="J14" s="17"/>
      <c r="L14" s="25" t="s">
        <v>40</v>
      </c>
      <c r="M14" s="42" t="s">
        <v>43</v>
      </c>
      <c r="N14" s="33" t="s">
        <v>44</v>
      </c>
      <c r="O14" s="43" t="s">
        <v>45</v>
      </c>
      <c r="P14" s="44" t="s">
        <v>80</v>
      </c>
      <c r="Q14" s="33" t="s">
        <v>46</v>
      </c>
      <c r="R14" s="43" t="s">
        <v>47</v>
      </c>
      <c r="S14" s="43" t="s">
        <v>76</v>
      </c>
      <c r="T14" s="43" t="s">
        <v>77</v>
      </c>
      <c r="U14" s="45" t="s">
        <v>81</v>
      </c>
      <c r="V14" s="42" t="s">
        <v>48</v>
      </c>
    </row>
    <row r="15" spans="1:22" ht="23" customHeight="1">
      <c r="A15" s="18"/>
      <c r="B15" s="18"/>
      <c r="D15" s="19" t="s">
        <v>49</v>
      </c>
      <c r="E15" s="20">
        <v>5</v>
      </c>
      <c r="F15" s="20">
        <v>5.5</v>
      </c>
      <c r="G15" s="20">
        <v>4.5</v>
      </c>
      <c r="H15" s="20">
        <v>5.5</v>
      </c>
      <c r="I15" s="47"/>
      <c r="J15" s="21"/>
      <c r="L15" s="22" t="str">
        <f>D15</f>
        <v>１時</v>
      </c>
      <c r="M15" s="50"/>
      <c r="N15" s="57"/>
      <c r="O15" s="54"/>
      <c r="P15" s="55"/>
      <c r="Q15" s="52"/>
      <c r="R15" s="59">
        <f>IF(Q15&lt;$R$6,0,M15)</f>
        <v>0</v>
      </c>
      <c r="S15" s="57"/>
      <c r="T15" s="54"/>
      <c r="U15" s="58"/>
      <c r="V15" s="56"/>
    </row>
    <row r="16" spans="1:22" ht="23" customHeight="1">
      <c r="A16" s="18"/>
      <c r="B16" s="18"/>
      <c r="D16" s="23" t="s">
        <v>50</v>
      </c>
      <c r="E16" s="24">
        <v>2</v>
      </c>
      <c r="F16" s="24">
        <v>2</v>
      </c>
      <c r="G16" s="24">
        <v>1.5</v>
      </c>
      <c r="H16" s="24">
        <v>1.5</v>
      </c>
      <c r="I16" s="47"/>
      <c r="J16" s="21"/>
      <c r="L16" s="25" t="str">
        <f t="shared" ref="L16:L38" si="0">D16</f>
        <v>２時</v>
      </c>
      <c r="M16" s="51"/>
      <c r="N16" s="52"/>
      <c r="O16" s="54"/>
      <c r="P16" s="55"/>
      <c r="Q16" s="52"/>
      <c r="R16" s="53">
        <f>IF(Q16&lt;$R$6,0,IF(Q15&gt;$R$6,M16,Q16-$R$6))</f>
        <v>0</v>
      </c>
      <c r="S16" s="52"/>
      <c r="T16" s="54"/>
      <c r="U16" s="58"/>
      <c r="V16" s="49"/>
    </row>
    <row r="17" spans="1:22" ht="23" customHeight="1">
      <c r="A17" s="18"/>
      <c r="B17" s="18"/>
      <c r="D17" s="23" t="s">
        <v>51</v>
      </c>
      <c r="E17" s="24">
        <v>6</v>
      </c>
      <c r="F17" s="24">
        <v>6.5</v>
      </c>
      <c r="G17" s="24">
        <v>5.5</v>
      </c>
      <c r="H17" s="24">
        <v>4.5</v>
      </c>
      <c r="I17" s="47"/>
      <c r="J17" s="21"/>
      <c r="L17" s="25" t="str">
        <f t="shared" si="0"/>
        <v>３時</v>
      </c>
      <c r="M17" s="51"/>
      <c r="N17" s="52"/>
      <c r="O17" s="54"/>
      <c r="P17" s="55"/>
      <c r="Q17" s="52"/>
      <c r="R17" s="53"/>
      <c r="S17" s="52"/>
      <c r="T17" s="54"/>
      <c r="U17" s="58"/>
      <c r="V17" s="49"/>
    </row>
    <row r="18" spans="1:22" ht="23" customHeight="1">
      <c r="A18" s="18"/>
      <c r="B18" s="18"/>
      <c r="D18" s="23" t="s">
        <v>52</v>
      </c>
      <c r="E18" s="24">
        <v>13.5</v>
      </c>
      <c r="F18" s="24">
        <v>12</v>
      </c>
      <c r="G18" s="24">
        <v>13</v>
      </c>
      <c r="H18" s="24">
        <v>11</v>
      </c>
      <c r="I18" s="47"/>
      <c r="J18" s="21"/>
      <c r="L18" s="25" t="str">
        <f t="shared" si="0"/>
        <v>４時</v>
      </c>
      <c r="M18" s="51"/>
      <c r="N18" s="52"/>
      <c r="O18" s="54"/>
      <c r="P18" s="55"/>
      <c r="Q18" s="52"/>
      <c r="R18" s="53"/>
      <c r="S18" s="52"/>
      <c r="T18" s="54"/>
      <c r="U18" s="58"/>
      <c r="V18" s="49"/>
    </row>
    <row r="19" spans="1:22" ht="23" customHeight="1">
      <c r="A19" s="18"/>
      <c r="B19" s="18"/>
      <c r="D19" s="23" t="s">
        <v>53</v>
      </c>
      <c r="E19" s="24">
        <v>18</v>
      </c>
      <c r="F19" s="24">
        <v>18</v>
      </c>
      <c r="G19" s="24">
        <v>19</v>
      </c>
      <c r="H19" s="24">
        <v>17.5</v>
      </c>
      <c r="I19" s="47"/>
      <c r="J19" s="21"/>
      <c r="L19" s="25" t="str">
        <f t="shared" si="0"/>
        <v>５時</v>
      </c>
      <c r="M19" s="51"/>
      <c r="N19" s="52"/>
      <c r="O19" s="54"/>
      <c r="P19" s="55"/>
      <c r="Q19" s="52"/>
      <c r="R19" s="53"/>
      <c r="S19" s="52"/>
      <c r="T19" s="54"/>
      <c r="U19" s="58"/>
      <c r="V19" s="49"/>
    </row>
    <row r="20" spans="1:22" ht="23" customHeight="1">
      <c r="A20" s="18"/>
      <c r="B20" s="18"/>
      <c r="D20" s="23" t="s">
        <v>54</v>
      </c>
      <c r="E20" s="24">
        <v>22</v>
      </c>
      <c r="F20" s="24">
        <v>25.5</v>
      </c>
      <c r="G20" s="24">
        <v>19</v>
      </c>
      <c r="H20" s="24">
        <v>18.5</v>
      </c>
      <c r="I20" s="47"/>
      <c r="J20" s="21"/>
      <c r="L20" s="25" t="str">
        <f t="shared" si="0"/>
        <v>６時</v>
      </c>
      <c r="M20" s="51"/>
      <c r="N20" s="52"/>
      <c r="O20" s="54"/>
      <c r="P20" s="55"/>
      <c r="Q20" s="52"/>
      <c r="R20" s="53"/>
      <c r="S20" s="52"/>
      <c r="T20" s="54"/>
      <c r="U20" s="58"/>
      <c r="V20" s="49"/>
    </row>
    <row r="21" spans="1:22" ht="23" customHeight="1">
      <c r="A21" s="18"/>
      <c r="B21" s="18"/>
      <c r="D21" s="23" t="s">
        <v>55</v>
      </c>
      <c r="E21" s="24">
        <v>41.5</v>
      </c>
      <c r="F21" s="24">
        <v>48</v>
      </c>
      <c r="G21" s="24">
        <v>45</v>
      </c>
      <c r="H21" s="24">
        <v>35.5</v>
      </c>
      <c r="I21" s="47"/>
      <c r="J21" s="21"/>
      <c r="L21" s="25" t="str">
        <f t="shared" si="0"/>
        <v>７時</v>
      </c>
      <c r="M21" s="51"/>
      <c r="N21" s="52"/>
      <c r="O21" s="54"/>
      <c r="P21" s="55"/>
      <c r="Q21" s="52"/>
      <c r="R21" s="53"/>
      <c r="S21" s="52"/>
      <c r="T21" s="54"/>
      <c r="U21" s="58"/>
      <c r="V21" s="49"/>
    </row>
    <row r="22" spans="1:22" ht="23" customHeight="1">
      <c r="A22" s="18"/>
      <c r="B22" s="18"/>
      <c r="D22" s="23" t="s">
        <v>56</v>
      </c>
      <c r="E22" s="24">
        <v>37</v>
      </c>
      <c r="F22" s="24">
        <v>29.5</v>
      </c>
      <c r="G22" s="24">
        <v>39</v>
      </c>
      <c r="H22" s="24">
        <v>40.5</v>
      </c>
      <c r="I22" s="47"/>
      <c r="J22" s="21"/>
      <c r="L22" s="25" t="str">
        <f t="shared" si="0"/>
        <v>８時</v>
      </c>
      <c r="M22" s="51"/>
      <c r="N22" s="52"/>
      <c r="O22" s="54"/>
      <c r="P22" s="55"/>
      <c r="Q22" s="52"/>
      <c r="R22" s="53"/>
      <c r="S22" s="52"/>
      <c r="T22" s="54"/>
      <c r="U22" s="58"/>
      <c r="V22" s="49"/>
    </row>
    <row r="23" spans="1:22" ht="23" customHeight="1">
      <c r="A23" s="18"/>
      <c r="B23" s="18"/>
      <c r="D23" s="23" t="s">
        <v>57</v>
      </c>
      <c r="E23" s="24">
        <v>32.5</v>
      </c>
      <c r="F23" s="24">
        <v>31.5</v>
      </c>
      <c r="G23" s="24">
        <v>27.5</v>
      </c>
      <c r="H23" s="24">
        <v>30.5</v>
      </c>
      <c r="I23" s="47"/>
      <c r="J23" s="21"/>
      <c r="L23" s="25" t="str">
        <f t="shared" si="0"/>
        <v>９時</v>
      </c>
      <c r="M23" s="51"/>
      <c r="N23" s="52"/>
      <c r="O23" s="54"/>
      <c r="P23" s="55"/>
      <c r="Q23" s="52"/>
      <c r="R23" s="53"/>
      <c r="S23" s="52"/>
      <c r="T23" s="54"/>
      <c r="U23" s="58"/>
      <c r="V23" s="49"/>
    </row>
    <row r="24" spans="1:22" ht="23" customHeight="1">
      <c r="A24" s="18"/>
      <c r="B24" s="18"/>
      <c r="D24" s="23" t="s">
        <v>58</v>
      </c>
      <c r="E24" s="24">
        <v>17</v>
      </c>
      <c r="F24" s="24">
        <v>17.5</v>
      </c>
      <c r="G24" s="24">
        <v>15.5</v>
      </c>
      <c r="H24" s="24">
        <v>18.5</v>
      </c>
      <c r="I24" s="47"/>
      <c r="J24" s="21"/>
      <c r="L24" s="25" t="str">
        <f t="shared" si="0"/>
        <v>１０時</v>
      </c>
      <c r="M24" s="51"/>
      <c r="N24" s="52"/>
      <c r="O24" s="54"/>
      <c r="P24" s="55"/>
      <c r="Q24" s="52"/>
      <c r="R24" s="53"/>
      <c r="S24" s="52"/>
      <c r="T24" s="54"/>
      <c r="U24" s="58"/>
      <c r="V24" s="49"/>
    </row>
    <row r="25" spans="1:22" ht="23" customHeight="1">
      <c r="A25" s="18"/>
      <c r="B25" s="18"/>
      <c r="D25" s="23" t="s">
        <v>59</v>
      </c>
      <c r="E25" s="24">
        <v>5.5</v>
      </c>
      <c r="F25" s="24">
        <v>6</v>
      </c>
      <c r="G25" s="24">
        <v>5.5</v>
      </c>
      <c r="H25" s="24">
        <v>6.5</v>
      </c>
      <c r="I25" s="47"/>
      <c r="J25" s="21"/>
      <c r="L25" s="25" t="str">
        <f t="shared" si="0"/>
        <v>１１時</v>
      </c>
      <c r="M25" s="51"/>
      <c r="N25" s="52"/>
      <c r="O25" s="54"/>
      <c r="P25" s="55"/>
      <c r="Q25" s="52"/>
      <c r="R25" s="53"/>
      <c r="S25" s="52"/>
      <c r="T25" s="54"/>
      <c r="U25" s="58"/>
      <c r="V25" s="49"/>
    </row>
    <row r="26" spans="1:22" ht="23" customHeight="1">
      <c r="A26" s="18"/>
      <c r="B26" s="18"/>
      <c r="D26" s="23" t="s">
        <v>60</v>
      </c>
      <c r="E26" s="24">
        <v>1</v>
      </c>
      <c r="F26" s="24">
        <v>0.5</v>
      </c>
      <c r="G26" s="24">
        <v>0.5</v>
      </c>
      <c r="H26" s="24">
        <v>0.5</v>
      </c>
      <c r="I26" s="47"/>
      <c r="J26" s="21"/>
      <c r="L26" s="25" t="str">
        <f t="shared" si="0"/>
        <v>１２時</v>
      </c>
      <c r="M26" s="51"/>
      <c r="N26" s="52"/>
      <c r="O26" s="54"/>
      <c r="P26" s="55"/>
      <c r="Q26" s="52"/>
      <c r="R26" s="53"/>
      <c r="S26" s="52"/>
      <c r="T26" s="54"/>
      <c r="U26" s="58"/>
      <c r="V26" s="49"/>
    </row>
    <row r="27" spans="1:22" ht="23" customHeight="1">
      <c r="A27" s="18"/>
      <c r="B27" s="18"/>
      <c r="D27" s="23" t="s">
        <v>61</v>
      </c>
      <c r="E27" s="26"/>
      <c r="F27" s="26"/>
      <c r="G27" s="26"/>
      <c r="H27" s="26"/>
      <c r="I27" s="27"/>
      <c r="J27" s="21"/>
      <c r="L27" s="25" t="str">
        <f t="shared" si="0"/>
        <v>１３時</v>
      </c>
      <c r="M27" s="51"/>
      <c r="N27" s="52"/>
      <c r="O27" s="54"/>
      <c r="P27" s="55"/>
      <c r="Q27" s="52"/>
      <c r="R27" s="53"/>
      <c r="S27" s="52"/>
      <c r="T27" s="54"/>
      <c r="U27" s="58"/>
      <c r="V27" s="49"/>
    </row>
    <row r="28" spans="1:22" ht="23" customHeight="1">
      <c r="A28" s="18"/>
      <c r="B28" s="18"/>
      <c r="D28" s="23" t="s">
        <v>62</v>
      </c>
      <c r="E28" s="26"/>
      <c r="F28" s="26"/>
      <c r="G28" s="26"/>
      <c r="H28" s="26"/>
      <c r="I28" s="27"/>
      <c r="J28" s="21"/>
      <c r="L28" s="25" t="str">
        <f t="shared" si="0"/>
        <v>１４時</v>
      </c>
      <c r="M28" s="51"/>
      <c r="N28" s="52"/>
      <c r="O28" s="54"/>
      <c r="P28" s="55"/>
      <c r="Q28" s="52"/>
      <c r="R28" s="53"/>
      <c r="S28" s="52"/>
      <c r="T28" s="54"/>
      <c r="U28" s="58"/>
      <c r="V28" s="49"/>
    </row>
    <row r="29" spans="1:22" ht="23" customHeight="1">
      <c r="A29" s="18"/>
      <c r="B29" s="18"/>
      <c r="D29" s="23" t="s">
        <v>63</v>
      </c>
      <c r="E29" s="26"/>
      <c r="F29" s="26"/>
      <c r="G29" s="26"/>
      <c r="H29" s="26"/>
      <c r="I29" s="27"/>
      <c r="J29" s="21"/>
      <c r="L29" s="25" t="str">
        <f t="shared" si="0"/>
        <v>１５時</v>
      </c>
      <c r="M29" s="51"/>
      <c r="N29" s="52"/>
      <c r="O29" s="54"/>
      <c r="P29" s="55"/>
      <c r="Q29" s="52"/>
      <c r="R29" s="53"/>
      <c r="S29" s="52"/>
      <c r="T29" s="54"/>
      <c r="U29" s="58"/>
      <c r="V29" s="49"/>
    </row>
    <row r="30" spans="1:22" ht="23" customHeight="1">
      <c r="A30" s="18"/>
      <c r="B30" s="18"/>
      <c r="D30" s="23" t="s">
        <v>64</v>
      </c>
      <c r="E30" s="26"/>
      <c r="F30" s="26"/>
      <c r="G30" s="26"/>
      <c r="H30" s="26"/>
      <c r="I30" s="27"/>
      <c r="J30" s="21"/>
      <c r="L30" s="25" t="str">
        <f t="shared" si="0"/>
        <v>１６時</v>
      </c>
      <c r="M30" s="51"/>
      <c r="N30" s="52"/>
      <c r="O30" s="54"/>
      <c r="P30" s="55"/>
      <c r="Q30" s="52"/>
      <c r="R30" s="53"/>
      <c r="S30" s="52"/>
      <c r="T30" s="54"/>
      <c r="U30" s="58"/>
      <c r="V30" s="49"/>
    </row>
    <row r="31" spans="1:22" ht="23" customHeight="1">
      <c r="A31" s="18"/>
      <c r="B31" s="18"/>
      <c r="D31" s="23" t="s">
        <v>65</v>
      </c>
      <c r="E31" s="26"/>
      <c r="F31" s="26"/>
      <c r="G31" s="26"/>
      <c r="H31" s="26"/>
      <c r="I31" s="27"/>
      <c r="J31" s="21"/>
      <c r="L31" s="25" t="str">
        <f t="shared" si="0"/>
        <v>１７時</v>
      </c>
      <c r="M31" s="51"/>
      <c r="N31" s="52"/>
      <c r="O31" s="54"/>
      <c r="P31" s="55"/>
      <c r="Q31" s="52"/>
      <c r="R31" s="53"/>
      <c r="S31" s="52"/>
      <c r="T31" s="54"/>
      <c r="U31" s="58"/>
      <c r="V31" s="49"/>
    </row>
    <row r="32" spans="1:22" ht="23" customHeight="1">
      <c r="A32" s="18"/>
      <c r="B32" s="18"/>
      <c r="D32" s="23" t="s">
        <v>66</v>
      </c>
      <c r="E32" s="26"/>
      <c r="F32" s="26"/>
      <c r="G32" s="26"/>
      <c r="H32" s="26"/>
      <c r="I32" s="27"/>
      <c r="J32" s="21"/>
      <c r="L32" s="25" t="str">
        <f t="shared" si="0"/>
        <v>１８時</v>
      </c>
      <c r="M32" s="51"/>
      <c r="N32" s="52"/>
      <c r="O32" s="54"/>
      <c r="P32" s="55"/>
      <c r="Q32" s="52"/>
      <c r="R32" s="53"/>
      <c r="S32" s="52"/>
      <c r="T32" s="54"/>
      <c r="U32" s="58"/>
      <c r="V32" s="49"/>
    </row>
    <row r="33" spans="1:22" ht="23" customHeight="1">
      <c r="A33" s="18"/>
      <c r="B33" s="18"/>
      <c r="D33" s="23" t="s">
        <v>67</v>
      </c>
      <c r="E33" s="26"/>
      <c r="F33" s="26"/>
      <c r="G33" s="26"/>
      <c r="H33" s="26"/>
      <c r="I33" s="27"/>
      <c r="J33" s="21"/>
      <c r="L33" s="25" t="str">
        <f t="shared" si="0"/>
        <v>１９時</v>
      </c>
      <c r="M33" s="51"/>
      <c r="N33" s="52"/>
      <c r="O33" s="54"/>
      <c r="P33" s="55"/>
      <c r="Q33" s="52"/>
      <c r="R33" s="53"/>
      <c r="S33" s="52"/>
      <c r="T33" s="54"/>
      <c r="U33" s="58"/>
      <c r="V33" s="49"/>
    </row>
    <row r="34" spans="1:22" ht="23" customHeight="1">
      <c r="A34" s="18"/>
      <c r="B34" s="18"/>
      <c r="D34" s="23" t="s">
        <v>68</v>
      </c>
      <c r="E34" s="26"/>
      <c r="F34" s="26"/>
      <c r="G34" s="26"/>
      <c r="H34" s="26"/>
      <c r="I34" s="27"/>
      <c r="J34" s="21"/>
      <c r="L34" s="25" t="str">
        <f t="shared" si="0"/>
        <v>２０時</v>
      </c>
      <c r="M34" s="51"/>
      <c r="N34" s="52"/>
      <c r="O34" s="54"/>
      <c r="P34" s="55"/>
      <c r="Q34" s="52"/>
      <c r="R34" s="53"/>
      <c r="S34" s="52"/>
      <c r="T34" s="54"/>
      <c r="U34" s="58"/>
      <c r="V34" s="49"/>
    </row>
    <row r="35" spans="1:22" ht="23" customHeight="1">
      <c r="A35" s="18"/>
      <c r="B35" s="18"/>
      <c r="D35" s="23" t="s">
        <v>69</v>
      </c>
      <c r="E35" s="26"/>
      <c r="F35" s="26"/>
      <c r="G35" s="26"/>
      <c r="H35" s="26"/>
      <c r="I35" s="27"/>
      <c r="J35" s="21"/>
      <c r="L35" s="25" t="str">
        <f t="shared" si="0"/>
        <v>２１時</v>
      </c>
      <c r="M35" s="51"/>
      <c r="N35" s="52"/>
      <c r="O35" s="54"/>
      <c r="P35" s="55"/>
      <c r="Q35" s="52"/>
      <c r="R35" s="53"/>
      <c r="S35" s="52"/>
      <c r="T35" s="54"/>
      <c r="U35" s="58"/>
      <c r="V35" s="49"/>
    </row>
    <row r="36" spans="1:22" ht="23" customHeight="1">
      <c r="A36" s="18"/>
      <c r="B36" s="18"/>
      <c r="D36" s="23" t="s">
        <v>70</v>
      </c>
      <c r="E36" s="26"/>
      <c r="F36" s="26"/>
      <c r="G36" s="26"/>
      <c r="H36" s="26"/>
      <c r="I36" s="27"/>
      <c r="J36" s="21"/>
      <c r="L36" s="25" t="str">
        <f t="shared" si="0"/>
        <v>２２時</v>
      </c>
      <c r="M36" s="51"/>
      <c r="N36" s="52"/>
      <c r="O36" s="54"/>
      <c r="P36" s="55"/>
      <c r="Q36" s="52"/>
      <c r="R36" s="53"/>
      <c r="S36" s="52"/>
      <c r="T36" s="54"/>
      <c r="U36" s="58"/>
      <c r="V36" s="49"/>
    </row>
    <row r="37" spans="1:22" ht="23" customHeight="1">
      <c r="A37" s="18"/>
      <c r="B37" s="18"/>
      <c r="D37" s="23" t="s">
        <v>71</v>
      </c>
      <c r="E37" s="26"/>
      <c r="F37" s="26"/>
      <c r="G37" s="26"/>
      <c r="H37" s="26"/>
      <c r="I37" s="27"/>
      <c r="J37" s="21"/>
      <c r="L37" s="25" t="str">
        <f t="shared" si="0"/>
        <v>２３時</v>
      </c>
      <c r="M37" s="51"/>
      <c r="N37" s="52"/>
      <c r="O37" s="54"/>
      <c r="P37" s="55"/>
      <c r="Q37" s="52"/>
      <c r="R37" s="53"/>
      <c r="S37" s="52"/>
      <c r="T37" s="54"/>
      <c r="U37" s="58"/>
      <c r="V37" s="49"/>
    </row>
    <row r="38" spans="1:22" ht="23" customHeight="1" thickBot="1">
      <c r="A38" s="18"/>
      <c r="B38" s="18"/>
      <c r="D38" s="28" t="s">
        <v>72</v>
      </c>
      <c r="E38" s="29"/>
      <c r="F38" s="29"/>
      <c r="G38" s="29"/>
      <c r="H38" s="29"/>
      <c r="I38" s="30"/>
      <c r="J38" s="21"/>
      <c r="L38" s="25" t="str">
        <f t="shared" si="0"/>
        <v>２４時</v>
      </c>
      <c r="M38" s="51"/>
      <c r="N38" s="52"/>
      <c r="O38" s="54"/>
      <c r="P38" s="55"/>
      <c r="Q38" s="52"/>
      <c r="R38" s="53"/>
      <c r="S38" s="52"/>
      <c r="T38" s="54"/>
      <c r="U38" s="58"/>
      <c r="V38" s="49"/>
    </row>
    <row r="39" spans="1:22">
      <c r="N39" s="31"/>
      <c r="O39" s="31"/>
      <c r="P39" s="31"/>
      <c r="Q39" s="18"/>
      <c r="R39" s="18"/>
      <c r="S39" s="31"/>
      <c r="T39" s="31"/>
      <c r="U39" s="31"/>
      <c r="V39" s="18"/>
    </row>
    <row r="40" spans="1:22">
      <c r="D40" s="32" t="s">
        <v>75</v>
      </c>
      <c r="N40" s="31"/>
      <c r="O40" s="31"/>
      <c r="P40" s="31"/>
      <c r="Q40" s="18"/>
      <c r="R40" s="18"/>
      <c r="S40" s="31"/>
      <c r="T40" s="31"/>
      <c r="U40" s="31"/>
      <c r="V40" s="18"/>
    </row>
    <row r="41" spans="1:22">
      <c r="N41" s="31"/>
      <c r="O41" s="31"/>
      <c r="P41" s="31"/>
      <c r="Q41" s="18"/>
      <c r="R41" s="18"/>
      <c r="S41" s="31"/>
      <c r="T41" s="31"/>
      <c r="U41" s="31"/>
      <c r="V41" s="18"/>
    </row>
  </sheetData>
  <mergeCells count="19">
    <mergeCell ref="A14:B14"/>
    <mergeCell ref="E14:H14"/>
    <mergeCell ref="O2:P3"/>
    <mergeCell ref="O4:P4"/>
    <mergeCell ref="O5:P5"/>
    <mergeCell ref="O6:P6"/>
    <mergeCell ref="O7:P7"/>
    <mergeCell ref="O8:P8"/>
    <mergeCell ref="O9:P9"/>
    <mergeCell ref="N12:P12"/>
    <mergeCell ref="D10:D11"/>
    <mergeCell ref="I10:I11"/>
    <mergeCell ref="Q12:U12"/>
    <mergeCell ref="G2:H2"/>
    <mergeCell ref="G3:H3"/>
    <mergeCell ref="U2:V2"/>
    <mergeCell ref="U3:V3"/>
    <mergeCell ref="I2:J2"/>
    <mergeCell ref="I3:J3"/>
  </mergeCells>
  <phoneticPr fontId="2"/>
  <pageMargins left="0.7" right="0.7" top="0.75" bottom="0.75" header="0.3" footer="0.3"/>
  <pageSetup paperSize="9" scale="84" orientation="portrait" horizontalDpi="1200" verticalDpi="1200" r:id="rId1"/>
  <colBreaks count="1" manualBreakCount="1">
    <brk id="10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HW-9貯留関数法の雨量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philly</dc:creator>
  <cp:lastModifiedBy>ttysumi@yahoo.co.jp</cp:lastModifiedBy>
  <cp:lastPrinted>2013-12-19T11:32:59Z</cp:lastPrinted>
  <dcterms:created xsi:type="dcterms:W3CDTF">2013-12-19T11:16:29Z</dcterms:created>
  <dcterms:modified xsi:type="dcterms:W3CDTF">2018-12-03T23:29:29Z</dcterms:modified>
</cp:coreProperties>
</file>